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90" yWindow="645" windowWidth="20325" windowHeight="13200" tabRatio="782"/>
  </bookViews>
  <sheets>
    <sheet name="Chapter 10" sheetId="19" r:id="rId1"/>
    <sheet name="10.2.3" sheetId="22" r:id="rId2"/>
    <sheet name="10.3.1" sheetId="21" r:id="rId3"/>
    <sheet name="10.3.2" sheetId="23" r:id="rId4"/>
    <sheet name="10.3.3" sheetId="24" r:id="rId5"/>
  </sheets>
  <definedNames>
    <definedName name="hsgpadata">#REF!</definedName>
    <definedName name="transferdata">#REF!</definedName>
  </definedNames>
  <calcPr calcId="145621"/>
</workbook>
</file>

<file path=xl/calcChain.xml><?xml version="1.0" encoding="utf-8"?>
<calcChain xmlns="http://schemas.openxmlformats.org/spreadsheetml/2006/main">
  <c r="D55" i="21" l="1"/>
  <c r="C55" i="21"/>
  <c r="B55" i="21"/>
  <c r="D54" i="21"/>
  <c r="C54" i="21"/>
  <c r="B54" i="21"/>
  <c r="D53" i="21"/>
  <c r="C53" i="21"/>
  <c r="B53" i="21"/>
  <c r="H52" i="21"/>
  <c r="G52" i="21"/>
  <c r="D52" i="21" s="1"/>
  <c r="F52" i="21"/>
  <c r="E52" i="21"/>
  <c r="C52" i="21"/>
  <c r="B52" i="21"/>
  <c r="D50" i="21"/>
  <c r="C50" i="21"/>
  <c r="B50" i="21"/>
  <c r="D49" i="21"/>
  <c r="C49" i="21"/>
  <c r="B49" i="21"/>
  <c r="D48" i="21"/>
  <c r="C48" i="21"/>
  <c r="B48" i="21"/>
  <c r="D47" i="21"/>
  <c r="C47" i="21"/>
  <c r="B47" i="21"/>
  <c r="D46" i="21"/>
  <c r="C46" i="21"/>
  <c r="B46" i="21"/>
  <c r="D45" i="21"/>
  <c r="C45" i="21"/>
  <c r="B45" i="21"/>
  <c r="D44" i="21"/>
  <c r="C44" i="21"/>
  <c r="B44" i="21"/>
  <c r="D42" i="21"/>
  <c r="C42" i="21"/>
  <c r="B42" i="21"/>
  <c r="D41" i="21"/>
  <c r="C41" i="21"/>
  <c r="B41" i="21"/>
  <c r="D40" i="21"/>
  <c r="C40" i="21"/>
  <c r="B40" i="21"/>
  <c r="D39" i="21"/>
  <c r="C39" i="21"/>
  <c r="B39" i="21"/>
  <c r="D38" i="21"/>
  <c r="C38" i="21"/>
  <c r="B38" i="21"/>
  <c r="D37" i="21"/>
  <c r="C37" i="21"/>
  <c r="B37" i="21"/>
  <c r="D36" i="21"/>
  <c r="C36" i="21"/>
  <c r="B36" i="21"/>
  <c r="D34" i="21"/>
  <c r="C34" i="21"/>
  <c r="B34" i="21"/>
  <c r="D33" i="21"/>
  <c r="C33" i="21"/>
  <c r="B33" i="21"/>
  <c r="D32" i="21"/>
  <c r="C32" i="21"/>
  <c r="B32" i="21"/>
  <c r="D31" i="21"/>
  <c r="C31" i="21"/>
  <c r="B31" i="21"/>
  <c r="D30" i="21"/>
  <c r="C30" i="21"/>
  <c r="B30" i="21"/>
  <c r="D29" i="21"/>
  <c r="C29" i="21"/>
  <c r="B29" i="21"/>
  <c r="D28" i="21"/>
  <c r="C28" i="21"/>
  <c r="B28" i="21"/>
  <c r="D27" i="21"/>
  <c r="C27" i="21"/>
  <c r="B27" i="21"/>
  <c r="D25" i="21"/>
  <c r="C25" i="21"/>
  <c r="B25" i="21"/>
  <c r="D24" i="21"/>
  <c r="C24" i="21"/>
  <c r="B24" i="21"/>
  <c r="D23" i="21"/>
  <c r="C23" i="21"/>
  <c r="B23" i="21"/>
  <c r="D22" i="21"/>
  <c r="C22" i="21"/>
  <c r="B22" i="21"/>
  <c r="D21" i="21"/>
  <c r="C21" i="21"/>
  <c r="B21" i="21"/>
  <c r="D20" i="21"/>
  <c r="C20" i="21"/>
  <c r="B20" i="21"/>
  <c r="D19" i="21"/>
  <c r="C19" i="21"/>
  <c r="B19" i="21"/>
  <c r="D18" i="21"/>
  <c r="C18" i="21"/>
  <c r="B18" i="21"/>
  <c r="D16" i="21"/>
  <c r="C16" i="21"/>
  <c r="B16" i="21"/>
  <c r="D15" i="21"/>
  <c r="C15" i="21"/>
  <c r="B15" i="21"/>
  <c r="D14" i="21"/>
  <c r="C14" i="21"/>
  <c r="B14" i="21"/>
  <c r="D13" i="21"/>
  <c r="C13" i="21"/>
  <c r="B13" i="21"/>
  <c r="D12" i="21"/>
  <c r="C12" i="21"/>
  <c r="B12" i="21"/>
  <c r="D11" i="21"/>
  <c r="C11" i="21"/>
  <c r="B11" i="21"/>
  <c r="D10" i="21"/>
  <c r="C10" i="21"/>
  <c r="B10" i="21"/>
  <c r="D9" i="21"/>
  <c r="C9" i="21"/>
  <c r="B9" i="21"/>
  <c r="D8" i="21"/>
  <c r="C8" i="21"/>
  <c r="B8" i="21"/>
  <c r="D7" i="21"/>
  <c r="C7" i="21"/>
  <c r="B7" i="21"/>
  <c r="D6" i="21"/>
  <c r="C6" i="21"/>
  <c r="B6" i="21"/>
  <c r="D5" i="21"/>
  <c r="C5" i="21"/>
  <c r="B5" i="21"/>
  <c r="D4" i="21"/>
  <c r="C4" i="21"/>
  <c r="B4" i="21"/>
</calcChain>
</file>

<file path=xl/sharedStrings.xml><?xml version="1.0" encoding="utf-8"?>
<sst xmlns="http://schemas.openxmlformats.org/spreadsheetml/2006/main" count="216" uniqueCount="167">
  <si>
    <t>Click on an indicator link or its associated tab below to see the table, source and notes.</t>
  </si>
  <si>
    <t>Life Sciences</t>
  </si>
  <si>
    <t>Arts &amp; Humanities</t>
  </si>
  <si>
    <t>Medicine</t>
  </si>
  <si>
    <t>Law</t>
  </si>
  <si>
    <t>Education</t>
  </si>
  <si>
    <t>Business</t>
  </si>
  <si>
    <t>Other Prof</t>
  </si>
  <si>
    <t>10.1.1 UC agriculture, environment and natural resources programs and UC natural reserve sites</t>
  </si>
  <si>
    <t>10.1.2 UC nutrition and health programs</t>
  </si>
  <si>
    <t>10.1.3 UC community and social services, cultural resources and arts, university extension, business and economic development and public policy programs</t>
  </si>
  <si>
    <t>10.2 EDUCATION</t>
  </si>
  <si>
    <t>10.2.1 UC’s teacher professional development and teacher preparation programs</t>
  </si>
  <si>
    <t>10.2.2 UC's K-12 and community college student services programs</t>
  </si>
  <si>
    <t xml:space="preserve">10.2.3 Mathematics, Engineering, Science Achievement (MESA) partnership programs </t>
  </si>
  <si>
    <t>10.3 ECONOMIC IMPACT</t>
  </si>
  <si>
    <t>10.3.1 UC’s share of degrees awarded in California by discipline</t>
  </si>
  <si>
    <t>10.1 COMMUNITY SERVICE PROGRAMS</t>
  </si>
  <si>
    <t>UC</t>
  </si>
  <si>
    <t>CSU</t>
  </si>
  <si>
    <t>CA Private</t>
  </si>
  <si>
    <t>ALL BACHELORS</t>
  </si>
  <si>
    <t>Architecture</t>
  </si>
  <si>
    <t>Engineering &amp; Computer Science</t>
  </si>
  <si>
    <t>Interdisciplinary</t>
  </si>
  <si>
    <t>Other Health Sciences</t>
  </si>
  <si>
    <t>Other Professional</t>
  </si>
  <si>
    <t>Physical Sciences</t>
  </si>
  <si>
    <t>Public Admin</t>
  </si>
  <si>
    <t>Social Sciences</t>
  </si>
  <si>
    <t>ALL GRAD ACADEMIC MASTERS</t>
  </si>
  <si>
    <t>ALL GRAD ACADEMIC DOCTORATES</t>
  </si>
  <si>
    <t>ALL GRAD PROFESSIONAL DOCTORATES</t>
  </si>
  <si>
    <t>ALL GRAD PROFESSIONAL MASTERS</t>
  </si>
  <si>
    <t>ALL GRAD PROFESSIONAL PRACTICE</t>
  </si>
  <si>
    <t>Chapter 10: Public Service</t>
  </si>
  <si>
    <t>MSP Centers (MESA School Program)</t>
  </si>
  <si>
    <t>center name</t>
  </si>
  <si>
    <t>Chapman University</t>
  </si>
  <si>
    <t>CSU Chico</t>
  </si>
  <si>
    <t>CSU East Bay</t>
  </si>
  <si>
    <t>CSU Fresno</t>
  </si>
  <si>
    <t>CSU Long Beach</t>
  </si>
  <si>
    <t>CSU Los Angeles</t>
  </si>
  <si>
    <t>Imperial Valley</t>
  </si>
  <si>
    <t>RISE - Resources for Indian Student Education</t>
  </si>
  <si>
    <t>San Diego State University</t>
  </si>
  <si>
    <t>San Jose State University</t>
  </si>
  <si>
    <t>UC Davis / CSU Sacramento</t>
  </si>
  <si>
    <t>UC Irvine</t>
  </si>
  <si>
    <t>UC Los Angeles</t>
  </si>
  <si>
    <t>UC Riverside</t>
  </si>
  <si>
    <t>UC Santa Barbara</t>
  </si>
  <si>
    <t>UC Santa Cruz</t>
  </si>
  <si>
    <t>Ukiah Field Station</t>
  </si>
  <si>
    <t>University of the Pacific</t>
  </si>
  <si>
    <t>USC</t>
  </si>
  <si>
    <t>MCCP (MESA Community College Program)</t>
  </si>
  <si>
    <t>School</t>
  </si>
  <si>
    <t>city</t>
  </si>
  <si>
    <t>Allan Hancock College</t>
  </si>
  <si>
    <t>Santa Maria</t>
  </si>
  <si>
    <t>American River College</t>
  </si>
  <si>
    <t>Sacramento</t>
  </si>
  <si>
    <t>Bakersfield College</t>
  </si>
  <si>
    <t>Bakersfield</t>
  </si>
  <si>
    <t>Butte College</t>
  </si>
  <si>
    <t>Oroville</t>
  </si>
  <si>
    <t>Cabrillo College</t>
  </si>
  <si>
    <t>Aptos</t>
  </si>
  <si>
    <t>Canada College</t>
  </si>
  <si>
    <t>Redwood City</t>
  </si>
  <si>
    <t>Chabot College</t>
  </si>
  <si>
    <t>Hayward</t>
  </si>
  <si>
    <t>City College of San Francisco</t>
  </si>
  <si>
    <t>San Francisco</t>
  </si>
  <si>
    <t>College of the Canyons</t>
  </si>
  <si>
    <t>Valencia</t>
  </si>
  <si>
    <t>College of the Desert</t>
  </si>
  <si>
    <t>Palm Desert</t>
  </si>
  <si>
    <t>College of the Sequoias</t>
  </si>
  <si>
    <t>Visalia</t>
  </si>
  <si>
    <t>Cosumnes River College</t>
  </si>
  <si>
    <t>Diablo Valley College</t>
  </si>
  <si>
    <t>Pleasant Hill</t>
  </si>
  <si>
    <t>East Los Angeles College</t>
  </si>
  <si>
    <t>Monterey Park</t>
  </si>
  <si>
    <t>El Camino College</t>
  </si>
  <si>
    <t>Torrance</t>
  </si>
  <si>
    <t>Gavilan College</t>
  </si>
  <si>
    <t>Gilroy</t>
  </si>
  <si>
    <t>Hartnell College</t>
  </si>
  <si>
    <t>Salinas</t>
  </si>
  <si>
    <t>Los Medanos College</t>
  </si>
  <si>
    <t>Pittsburg</t>
  </si>
  <si>
    <t>Mendocino College</t>
  </si>
  <si>
    <t>Ukiah</t>
  </si>
  <si>
    <t>Mission College</t>
  </si>
  <si>
    <t>Santa Clara</t>
  </si>
  <si>
    <t>Napa Valley College</t>
  </si>
  <si>
    <t>Napa</t>
  </si>
  <si>
    <t>Pasadena City College</t>
  </si>
  <si>
    <t>Pasadena</t>
  </si>
  <si>
    <t>Rio Hondo College</t>
  </si>
  <si>
    <t>Whittier</t>
  </si>
  <si>
    <t>Sacramento City College</t>
  </si>
  <si>
    <t>San Diego City College</t>
  </si>
  <si>
    <t>San Diego</t>
  </si>
  <si>
    <t>San Joaquin Delta College</t>
  </si>
  <si>
    <t>Stockton</t>
  </si>
  <si>
    <t>Santa Ana College</t>
  </si>
  <si>
    <t>Santa Ana</t>
  </si>
  <si>
    <t>Santa Barbara City College</t>
  </si>
  <si>
    <t>Santa Barbara</t>
  </si>
  <si>
    <t>Santa Rosa Junior College</t>
  </si>
  <si>
    <t>Santa Rosa</t>
  </si>
  <si>
    <t>Skyline College</t>
  </si>
  <si>
    <t>San Bruno</t>
  </si>
  <si>
    <t>Solano Community College</t>
  </si>
  <si>
    <t>Fairfield</t>
  </si>
  <si>
    <t>Southwestern College</t>
  </si>
  <si>
    <t>Chula Vista</t>
  </si>
  <si>
    <t>Ventura College</t>
  </si>
  <si>
    <t>Ventura</t>
  </si>
  <si>
    <t>Woodland Community College</t>
  </si>
  <si>
    <t>Woodland</t>
  </si>
  <si>
    <t>Yuba Community College</t>
  </si>
  <si>
    <t>Marysville</t>
  </si>
  <si>
    <t>Woodland Community College (MCCP)</t>
  </si>
  <si>
    <t>MEP (MESA Engineering Program)</t>
  </si>
  <si>
    <t>Chico</t>
  </si>
  <si>
    <t>Fresno</t>
  </si>
  <si>
    <t>San Jose</t>
  </si>
  <si>
    <t>CSU Sonoma</t>
  </si>
  <si>
    <t>Rohnert Park</t>
  </si>
  <si>
    <t>Los Angeles</t>
  </si>
  <si>
    <t>CSU San Francisco</t>
  </si>
  <si>
    <t>Long Beach</t>
  </si>
  <si>
    <t>CSU Sacramento</t>
  </si>
  <si>
    <t>Riverside</t>
  </si>
  <si>
    <t>Santa Cruz</t>
  </si>
  <si>
    <t>Notes: 
Indicators 10.3.2 and 10.3.3: These data are summarized on the downloadable pdfs at UC's interactive map. Choose "get pdf" to see the pdf library.</t>
  </si>
  <si>
    <t>Only indicators 10.2.3 and 10.3.1 have data tables; the other indicators' links point to UC's interactive map.</t>
  </si>
  <si>
    <t>10.2.3 Mathematics, Engineering, Science Achievement (MESA) partnership programs</t>
  </si>
  <si>
    <t>total</t>
  </si>
  <si>
    <t>industry</t>
  </si>
  <si>
    <t>number of alumni in California</t>
  </si>
  <si>
    <t>engineering</t>
  </si>
  <si>
    <t>internet &amp; computer systems</t>
  </si>
  <si>
    <t>entertainment &amp; media</t>
  </si>
  <si>
    <t>k-12 education</t>
  </si>
  <si>
    <t>higher education</t>
  </si>
  <si>
    <t>health care</t>
  </si>
  <si>
    <t>public administration</t>
  </si>
  <si>
    <t>finance &amp; insurance</t>
  </si>
  <si>
    <t>other*</t>
  </si>
  <si>
    <t>*other includes industries such as retail &amp; wholesale, manufacturing, transportation, construction, legal services and others.</t>
  </si>
  <si>
    <t>Source: UC campuses, EDD</t>
  </si>
  <si>
    <t>total number of participants</t>
  </si>
  <si>
    <t>10.3.2 Location and industry of employment of UC alumni, in California</t>
  </si>
  <si>
    <t>10.3.1 UC’s share of degrees awarded in California, by discipline, 2014-15</t>
  </si>
  <si>
    <t>10.3.2 Alumni industry of employment in California, fall 2015</t>
  </si>
  <si>
    <t>10.3.3 Faculty, academics and staff employees; retirees, in California</t>
  </si>
  <si>
    <t>UC employees</t>
  </si>
  <si>
    <t>UC retirees</t>
  </si>
  <si>
    <t>source: UC Information Center Data Warehouse</t>
  </si>
  <si>
    <t>notes: employee data is for 2016, retiree data is for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</si>
</sst>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262626"/>
      <name val="Calibri"/>
      <family val="2"/>
      <scheme val="minor"/>
    </font>
    <font>
      <sz val="11"/>
      <color rgb="FF262626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/>
    <xf numFmtId="0" fontId="7" fillId="0" borderId="0" xfId="0" applyFont="1" applyAlignment="1">
      <alignment horizontal="left" vertical="center" indent="5"/>
    </xf>
    <xf numFmtId="0" fontId="6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horizontal="left"/>
    </xf>
    <xf numFmtId="49" fontId="9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14" fillId="0" borderId="0" xfId="0" applyFont="1" applyAlignment="1">
      <alignment horizontal="left"/>
    </xf>
    <xf numFmtId="0" fontId="14" fillId="2" borderId="1" xfId="0" applyFont="1" applyFill="1" applyBorder="1"/>
    <xf numFmtId="0" fontId="14" fillId="3" borderId="1" xfId="0" applyFont="1" applyFill="1" applyBorder="1"/>
    <xf numFmtId="164" fontId="14" fillId="3" borderId="0" xfId="7" applyNumberFormat="1" applyFont="1" applyFill="1" applyBorder="1"/>
    <xf numFmtId="0" fontId="14" fillId="0" borderId="1" xfId="0" applyFont="1" applyBorder="1" applyAlignment="1">
      <alignment horizontal="left"/>
    </xf>
    <xf numFmtId="165" fontId="14" fillId="3" borderId="1" xfId="0" applyNumberFormat="1" applyFont="1" applyFill="1" applyBorder="1"/>
    <xf numFmtId="164" fontId="14" fillId="3" borderId="1" xfId="7" applyNumberFormat="1" applyFont="1" applyFill="1" applyBorder="1"/>
    <xf numFmtId="0" fontId="14" fillId="0" borderId="1" xfId="0" applyNumberFormat="1" applyFont="1" applyBorder="1"/>
    <xf numFmtId="0" fontId="0" fillId="0" borderId="0" xfId="0" applyAlignment="1">
      <alignment horizontal="left" indent="1"/>
    </xf>
    <xf numFmtId="164" fontId="0" fillId="3" borderId="0" xfId="7" applyNumberFormat="1" applyFont="1" applyFill="1"/>
    <xf numFmtId="165" fontId="0" fillId="3" borderId="0" xfId="0" applyNumberFormat="1" applyFill="1"/>
    <xf numFmtId="0" fontId="0" fillId="0" borderId="0" xfId="0" applyAlignment="1">
      <alignment horizontal="left" indent="2"/>
    </xf>
    <xf numFmtId="3" fontId="0" fillId="0" borderId="0" xfId="0" applyNumberFormat="1"/>
    <xf numFmtId="0" fontId="0" fillId="0" borderId="0" xfId="0"/>
    <xf numFmtId="3" fontId="0" fillId="0" borderId="0" xfId="0" applyNumberFormat="1" applyAlignment="1">
      <alignment horizontal="left"/>
    </xf>
    <xf numFmtId="0" fontId="12" fillId="0" borderId="0" xfId="1" quotePrefix="1" applyFont="1" applyAlignment="1">
      <alignment vertical="center" wrapText="1"/>
    </xf>
    <xf numFmtId="49" fontId="10" fillId="0" borderId="0" xfId="0" applyNumberFormat="1" applyFont="1" applyAlignment="1">
      <alignment vertical="top" wrapText="1"/>
    </xf>
    <xf numFmtId="49" fontId="10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/>
    <xf numFmtId="49" fontId="4" fillId="0" borderId="0" xfId="0" applyNumberFormat="1" applyFont="1" applyAlignment="1">
      <alignment vertical="center"/>
    </xf>
    <xf numFmtId="0" fontId="12" fillId="0" borderId="0" xfId="1" applyFont="1" applyAlignment="1">
      <alignment horizontal="center"/>
    </xf>
    <xf numFmtId="0" fontId="4" fillId="0" borderId="0" xfId="0" applyFont="1" applyAlignment="1">
      <alignment vertical="center"/>
    </xf>
    <xf numFmtId="0" fontId="12" fillId="0" borderId="0" xfId="1" applyFont="1"/>
    <xf numFmtId="0" fontId="12" fillId="0" borderId="0" xfId="1" applyFont="1" applyAlignment="1">
      <alignment vertical="center" wrapText="1"/>
    </xf>
    <xf numFmtId="0" fontId="3" fillId="0" borderId="0" xfId="1"/>
    <xf numFmtId="49" fontId="5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2" fillId="0" borderId="0" xfId="0" applyFont="1"/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</cellXfs>
  <cellStyles count="8">
    <cellStyle name="Comma" xfId="7" builtinId="3"/>
    <cellStyle name="Hyperlink" xfId="1" builtinId="8"/>
    <cellStyle name="Normal" xfId="0" builtinId="0"/>
    <cellStyle name="Normal 2" xfId="2"/>
    <cellStyle name="Normal 3" xfId="3"/>
    <cellStyle name="Normal 3 2" xfId="4"/>
    <cellStyle name="Normal 4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95847</xdr:rowOff>
    </xdr:from>
    <xdr:to>
      <xdr:col>14</xdr:col>
      <xdr:colOff>428625</xdr:colOff>
      <xdr:row>6</xdr:row>
      <xdr:rowOff>123227</xdr:rowOff>
    </xdr:to>
    <xdr:pic>
      <xdr:nvPicPr>
        <xdr:cNvPr id="20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95847"/>
          <a:ext cx="8753475" cy="1170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ucal.us/maps" TargetMode="External"/><Relationship Id="rId1" Type="http://schemas.openxmlformats.org/officeDocument/2006/relationships/hyperlink" Target="http://ucal.us/maps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workbookViewId="0">
      <selection activeCell="M32" sqref="M32"/>
    </sheetView>
  </sheetViews>
  <sheetFormatPr defaultRowHeight="15" x14ac:dyDescent="0.25"/>
  <cols>
    <col min="1" max="3" width="9.140625" style="4" customWidth="1"/>
    <col min="4" max="16384" width="9.140625" style="4"/>
  </cols>
  <sheetData>
    <row r="1" spans="1:18" ht="15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8" ht="1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8" ht="1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8" ht="15" customHeight="1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8" ht="15" customHeight="1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8" ht="15" customHeight="1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8" ht="15" customHeight="1" x14ac:dyDescent="0.2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8" ht="15" customHeight="1" x14ac:dyDescent="0.25">
      <c r="A8" s="40" t="s">
        <v>35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8" ht="15" customHeight="1" x14ac:dyDescent="0.2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8" ht="15" customHeight="1" x14ac:dyDescent="0.25">
      <c r="A10" s="42" t="s">
        <v>17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1"/>
      <c r="Q10" s="1"/>
      <c r="R10"/>
    </row>
    <row r="11" spans="1:18" ht="15" customHeight="1" x14ac:dyDescent="0.25">
      <c r="A11" s="9"/>
      <c r="B11" s="38" t="s">
        <v>8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1"/>
      <c r="Q11" s="1"/>
      <c r="R11"/>
    </row>
    <row r="12" spans="1:18" ht="15" customHeight="1" x14ac:dyDescent="0.25">
      <c r="A12" s="5"/>
      <c r="B12" s="43" t="s">
        <v>9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1"/>
      <c r="Q12" s="1"/>
      <c r="R12"/>
    </row>
    <row r="13" spans="1:18" ht="15" customHeight="1" x14ac:dyDescent="0.25">
      <c r="A13" s="10"/>
      <c r="B13" s="35" t="s">
        <v>10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1"/>
      <c r="R13"/>
    </row>
    <row r="14" spans="1:18" ht="15" customHeight="1" x14ac:dyDescent="0.25">
      <c r="A14" s="36" t="s">
        <v>11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1"/>
      <c r="Q14" s="1"/>
      <c r="R14"/>
    </row>
    <row r="15" spans="1:18" ht="15" customHeight="1" x14ac:dyDescent="0.25">
      <c r="A15" s="9"/>
      <c r="B15" s="38" t="s">
        <v>12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1"/>
      <c r="Q15" s="1"/>
      <c r="R15"/>
    </row>
    <row r="16" spans="1:18" ht="15" customHeight="1" x14ac:dyDescent="0.25">
      <c r="A16" s="9"/>
      <c r="B16" s="38" t="s">
        <v>13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1"/>
      <c r="Q16" s="1"/>
      <c r="R16"/>
    </row>
    <row r="17" spans="1:18" ht="15" customHeight="1" x14ac:dyDescent="0.25">
      <c r="A17" s="5"/>
      <c r="B17" s="37" t="s">
        <v>14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1"/>
      <c r="Q17" s="1"/>
      <c r="R17"/>
    </row>
    <row r="18" spans="1:18" ht="15" customHeight="1" x14ac:dyDescent="0.25">
      <c r="A18" s="36" t="s">
        <v>15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1"/>
      <c r="Q18" s="1"/>
      <c r="R18"/>
    </row>
    <row r="19" spans="1:18" ht="15" customHeight="1" x14ac:dyDescent="0.25">
      <c r="A19" s="9"/>
      <c r="B19" s="37" t="s">
        <v>16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1"/>
      <c r="Q19" s="1"/>
      <c r="R19"/>
    </row>
    <row r="20" spans="1:18" ht="15" customHeight="1" x14ac:dyDescent="0.25">
      <c r="A20" s="29"/>
      <c r="B20" s="37" t="s">
        <v>159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27"/>
      <c r="Q20" s="1"/>
      <c r="R20"/>
    </row>
    <row r="21" spans="1:18" ht="15" customHeight="1" x14ac:dyDescent="0.25">
      <c r="A21" s="9"/>
      <c r="B21" s="37" t="s">
        <v>162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1"/>
      <c r="Q21" s="1"/>
      <c r="R21"/>
    </row>
    <row r="22" spans="1:18" ht="15" customHeight="1" x14ac:dyDescent="0.25">
      <c r="A22" s="34" t="s">
        <v>0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1"/>
      <c r="Q22" s="1"/>
      <c r="R22"/>
    </row>
    <row r="23" spans="1:18" ht="15" customHeight="1" x14ac:dyDescent="0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1"/>
      <c r="Q23" s="1"/>
      <c r="R23"/>
    </row>
    <row r="24" spans="1:18" x14ac:dyDescent="0.25">
      <c r="A24" s="6"/>
      <c r="B24" s="6"/>
      <c r="C24" s="6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/>
    </row>
    <row r="25" spans="1:18" x14ac:dyDescent="0.25">
      <c r="A25" s="30" t="s">
        <v>141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1"/>
      <c r="Q25" s="1"/>
      <c r="R25"/>
    </row>
    <row r="26" spans="1:18" x14ac:dyDescent="0.25">
      <c r="A26" s="32" t="s">
        <v>142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1"/>
      <c r="Q26" s="1"/>
      <c r="R26"/>
    </row>
    <row r="27" spans="1:18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1"/>
      <c r="Q27" s="1"/>
      <c r="R27"/>
    </row>
    <row r="28" spans="1:18" x14ac:dyDescent="0.25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/>
    </row>
    <row r="29" spans="1:18" x14ac:dyDescent="0.25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/>
    </row>
    <row r="30" spans="1:18" x14ac:dyDescent="0.25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/>
    </row>
    <row r="31" spans="1:18" x14ac:dyDescent="0.25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/>
    </row>
    <row r="32" spans="1:18" x14ac:dyDescent="0.25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/>
    </row>
    <row r="33" spans="4:18" x14ac:dyDescent="0.25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/>
    </row>
    <row r="34" spans="4:18" x14ac:dyDescent="0.25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/>
    </row>
    <row r="35" spans="4:18" x14ac:dyDescent="0.2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/>
    </row>
    <row r="36" spans="4:18" x14ac:dyDescent="0.2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</sheetData>
  <mergeCells count="18">
    <mergeCell ref="A8:O9"/>
    <mergeCell ref="A1:O7"/>
    <mergeCell ref="B11:O11"/>
    <mergeCell ref="A10:O10"/>
    <mergeCell ref="B12:O12"/>
    <mergeCell ref="A25:O25"/>
    <mergeCell ref="A26:O26"/>
    <mergeCell ref="A27:O27"/>
    <mergeCell ref="A22:O23"/>
    <mergeCell ref="B13:P13"/>
    <mergeCell ref="A18:O18"/>
    <mergeCell ref="B19:O19"/>
    <mergeCell ref="B20:O20"/>
    <mergeCell ref="B21:O21"/>
    <mergeCell ref="A14:O14"/>
    <mergeCell ref="B15:O15"/>
    <mergeCell ref="B16:O16"/>
    <mergeCell ref="B17:O17"/>
  </mergeCells>
  <hyperlinks>
    <hyperlink ref="B11:B13" r:id="rId1" display="10.1.1 UC agriculture, environment and natural resources programs and UC natural reserve sites"/>
    <hyperlink ref="B15:B17" r:id="rId2" display="10.2.1 UC’s teacher professional development and teacher preparation programs"/>
    <hyperlink ref="B19" location="'10.3.1'!A1" display="10.3.1 UC’s share of degrees awarded in California by discipline"/>
    <hyperlink ref="B17:O17" location="'10.2.3'!A1" display="10.2.3 Mathematics, Engineering, Science Achievement (MESA) partnership programs "/>
    <hyperlink ref="A20:O20" location="'10.3.2'!A1" display="'10.3.2'!A1"/>
    <hyperlink ref="B21:O21" location="'10.3.3'!A1" display="10.3.3 Faculty, academics and staff employees"/>
    <hyperlink ref="B20:O20" location="'10.3.2'!A1" display="10.3.2 Location and industry of employment of UC alumni, in California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workbookViewId="0">
      <selection sqref="A1:E1"/>
    </sheetView>
  </sheetViews>
  <sheetFormatPr defaultRowHeight="15" x14ac:dyDescent="0.25"/>
  <cols>
    <col min="1" max="1" width="43.28515625" customWidth="1"/>
    <col min="2" max="2" width="18.5703125" customWidth="1"/>
    <col min="5" max="5" width="8.85546875" customWidth="1"/>
  </cols>
  <sheetData>
    <row r="1" spans="1:6" s="7" customFormat="1" x14ac:dyDescent="0.25">
      <c r="A1" s="48" t="s">
        <v>143</v>
      </c>
      <c r="B1" s="48"/>
      <c r="C1" s="48"/>
      <c r="D1" s="48"/>
      <c r="E1" s="48"/>
      <c r="F1" s="8"/>
    </row>
    <row r="2" spans="1:6" s="7" customFormat="1" x14ac:dyDescent="0.25">
      <c r="A2" s="3"/>
      <c r="B2" s="2"/>
      <c r="C2" s="8"/>
      <c r="D2" s="8"/>
      <c r="E2" s="8"/>
      <c r="F2" s="8"/>
    </row>
    <row r="3" spans="1:6" x14ac:dyDescent="0.25">
      <c r="A3" s="45" t="s">
        <v>36</v>
      </c>
      <c r="B3" s="45"/>
    </row>
    <row r="4" spans="1:6" x14ac:dyDescent="0.25">
      <c r="A4" s="11" t="s">
        <v>37</v>
      </c>
      <c r="B4" s="11"/>
    </row>
    <row r="5" spans="1:6" x14ac:dyDescent="0.25">
      <c r="A5" s="11" t="s">
        <v>38</v>
      </c>
      <c r="B5" s="12"/>
    </row>
    <row r="6" spans="1:6" x14ac:dyDescent="0.25">
      <c r="A6" s="11" t="s">
        <v>40</v>
      </c>
      <c r="B6" s="12"/>
    </row>
    <row r="7" spans="1:6" x14ac:dyDescent="0.25">
      <c r="A7" s="11" t="s">
        <v>41</v>
      </c>
      <c r="B7" s="12"/>
    </row>
    <row r="8" spans="1:6" x14ac:dyDescent="0.25">
      <c r="A8" s="11" t="s">
        <v>42</v>
      </c>
      <c r="B8" s="12"/>
    </row>
    <row r="9" spans="1:6" x14ac:dyDescent="0.25">
      <c r="A9" s="11" t="s">
        <v>43</v>
      </c>
      <c r="B9" s="12"/>
    </row>
    <row r="10" spans="1:6" x14ac:dyDescent="0.25">
      <c r="A10" s="11" t="s">
        <v>44</v>
      </c>
      <c r="B10" s="12"/>
    </row>
    <row r="11" spans="1:6" x14ac:dyDescent="0.25">
      <c r="A11" s="11" t="s">
        <v>45</v>
      </c>
      <c r="B11" s="12"/>
    </row>
    <row r="12" spans="1:6" x14ac:dyDescent="0.25">
      <c r="A12" s="11" t="s">
        <v>46</v>
      </c>
      <c r="B12" s="12"/>
    </row>
    <row r="13" spans="1:6" x14ac:dyDescent="0.25">
      <c r="A13" s="11" t="s">
        <v>47</v>
      </c>
      <c r="B13" s="12"/>
    </row>
    <row r="14" spans="1:6" x14ac:dyDescent="0.25">
      <c r="A14" s="11" t="s">
        <v>48</v>
      </c>
      <c r="B14" s="12"/>
    </row>
    <row r="15" spans="1:6" x14ac:dyDescent="0.25">
      <c r="A15" s="11" t="s">
        <v>49</v>
      </c>
      <c r="B15" s="12"/>
    </row>
    <row r="16" spans="1:6" x14ac:dyDescent="0.25">
      <c r="A16" s="11" t="s">
        <v>50</v>
      </c>
      <c r="B16" s="12"/>
    </row>
    <row r="17" spans="1:2" x14ac:dyDescent="0.25">
      <c r="A17" s="11" t="s">
        <v>51</v>
      </c>
      <c r="B17" s="12"/>
    </row>
    <row r="18" spans="1:2" x14ac:dyDescent="0.25">
      <c r="A18" s="11" t="s">
        <v>52</v>
      </c>
      <c r="B18" s="12"/>
    </row>
    <row r="19" spans="1:2" x14ac:dyDescent="0.25">
      <c r="A19" s="11" t="s">
        <v>53</v>
      </c>
      <c r="B19" s="12"/>
    </row>
    <row r="20" spans="1:2" x14ac:dyDescent="0.25">
      <c r="A20" s="11" t="s">
        <v>54</v>
      </c>
      <c r="B20" s="12"/>
    </row>
    <row r="21" spans="1:2" x14ac:dyDescent="0.25">
      <c r="A21" s="11" t="s">
        <v>55</v>
      </c>
      <c r="B21" s="12"/>
    </row>
    <row r="22" spans="1:2" x14ac:dyDescent="0.25">
      <c r="A22" s="11" t="s">
        <v>56</v>
      </c>
      <c r="B22" s="12"/>
    </row>
    <row r="23" spans="1:2" x14ac:dyDescent="0.25">
      <c r="A23" s="11" t="s">
        <v>158</v>
      </c>
      <c r="B23" s="26">
        <v>18064</v>
      </c>
    </row>
    <row r="24" spans="1:2" s="27" customFormat="1" x14ac:dyDescent="0.25">
      <c r="B24" s="26"/>
    </row>
    <row r="25" spans="1:2" x14ac:dyDescent="0.25">
      <c r="A25" s="46" t="s">
        <v>57</v>
      </c>
      <c r="B25" s="47"/>
    </row>
    <row r="26" spans="1:2" x14ac:dyDescent="0.25">
      <c r="A26" s="11" t="s">
        <v>58</v>
      </c>
      <c r="B26" s="11" t="s">
        <v>59</v>
      </c>
    </row>
    <row r="27" spans="1:2" x14ac:dyDescent="0.25">
      <c r="A27" s="11" t="s">
        <v>60</v>
      </c>
      <c r="B27" s="11" t="s">
        <v>61</v>
      </c>
    </row>
    <row r="28" spans="1:2" x14ac:dyDescent="0.25">
      <c r="A28" s="11" t="s">
        <v>62</v>
      </c>
      <c r="B28" s="11" t="s">
        <v>63</v>
      </c>
    </row>
    <row r="29" spans="1:2" x14ac:dyDescent="0.25">
      <c r="A29" s="11" t="s">
        <v>64</v>
      </c>
      <c r="B29" s="11" t="s">
        <v>65</v>
      </c>
    </row>
    <row r="30" spans="1:2" x14ac:dyDescent="0.25">
      <c r="A30" s="11" t="s">
        <v>66</v>
      </c>
      <c r="B30" s="11" t="s">
        <v>67</v>
      </c>
    </row>
    <row r="31" spans="1:2" x14ac:dyDescent="0.25">
      <c r="A31" s="11" t="s">
        <v>68</v>
      </c>
      <c r="B31" s="11" t="s">
        <v>69</v>
      </c>
    </row>
    <row r="32" spans="1:2" x14ac:dyDescent="0.25">
      <c r="A32" s="11" t="s">
        <v>70</v>
      </c>
      <c r="B32" s="11" t="s">
        <v>71</v>
      </c>
    </row>
    <row r="33" spans="1:2" x14ac:dyDescent="0.25">
      <c r="A33" s="11" t="s">
        <v>72</v>
      </c>
      <c r="B33" s="11" t="s">
        <v>73</v>
      </c>
    </row>
    <row r="34" spans="1:2" x14ac:dyDescent="0.25">
      <c r="A34" s="11" t="s">
        <v>74</v>
      </c>
      <c r="B34" s="11" t="s">
        <v>75</v>
      </c>
    </row>
    <row r="35" spans="1:2" x14ac:dyDescent="0.25">
      <c r="A35" s="11" t="s">
        <v>76</v>
      </c>
      <c r="B35" s="11" t="s">
        <v>77</v>
      </c>
    </row>
    <row r="36" spans="1:2" x14ac:dyDescent="0.25">
      <c r="A36" s="11" t="s">
        <v>78</v>
      </c>
      <c r="B36" s="11" t="s">
        <v>79</v>
      </c>
    </row>
    <row r="37" spans="1:2" x14ac:dyDescent="0.25">
      <c r="A37" s="11" t="s">
        <v>80</v>
      </c>
      <c r="B37" s="11" t="s">
        <v>81</v>
      </c>
    </row>
    <row r="38" spans="1:2" x14ac:dyDescent="0.25">
      <c r="A38" s="11" t="s">
        <v>82</v>
      </c>
      <c r="B38" s="11" t="s">
        <v>63</v>
      </c>
    </row>
    <row r="39" spans="1:2" x14ac:dyDescent="0.25">
      <c r="A39" s="11" t="s">
        <v>83</v>
      </c>
      <c r="B39" s="11" t="s">
        <v>84</v>
      </c>
    </row>
    <row r="40" spans="1:2" x14ac:dyDescent="0.25">
      <c r="A40" s="11" t="s">
        <v>85</v>
      </c>
      <c r="B40" s="11" t="s">
        <v>86</v>
      </c>
    </row>
    <row r="41" spans="1:2" x14ac:dyDescent="0.25">
      <c r="A41" s="11" t="s">
        <v>87</v>
      </c>
      <c r="B41" s="11" t="s">
        <v>88</v>
      </c>
    </row>
    <row r="42" spans="1:2" x14ac:dyDescent="0.25">
      <c r="A42" s="11" t="s">
        <v>89</v>
      </c>
      <c r="B42" s="11" t="s">
        <v>90</v>
      </c>
    </row>
    <row r="43" spans="1:2" x14ac:dyDescent="0.25">
      <c r="A43" s="11" t="s">
        <v>91</v>
      </c>
      <c r="B43" s="11" t="s">
        <v>92</v>
      </c>
    </row>
    <row r="44" spans="1:2" x14ac:dyDescent="0.25">
      <c r="A44" s="11" t="s">
        <v>93</v>
      </c>
      <c r="B44" s="11" t="s">
        <v>94</v>
      </c>
    </row>
    <row r="45" spans="1:2" x14ac:dyDescent="0.25">
      <c r="A45" s="11" t="s">
        <v>95</v>
      </c>
      <c r="B45" s="11" t="s">
        <v>96</v>
      </c>
    </row>
    <row r="46" spans="1:2" x14ac:dyDescent="0.25">
      <c r="A46" s="11" t="s">
        <v>97</v>
      </c>
      <c r="B46" s="11" t="s">
        <v>98</v>
      </c>
    </row>
    <row r="47" spans="1:2" x14ac:dyDescent="0.25">
      <c r="A47" s="11" t="s">
        <v>99</v>
      </c>
      <c r="B47" s="11" t="s">
        <v>100</v>
      </c>
    </row>
    <row r="48" spans="1:2" x14ac:dyDescent="0.25">
      <c r="A48" s="11" t="s">
        <v>101</v>
      </c>
      <c r="B48" s="11" t="s">
        <v>102</v>
      </c>
    </row>
    <row r="49" spans="1:2" x14ac:dyDescent="0.25">
      <c r="A49" s="11" t="s">
        <v>103</v>
      </c>
      <c r="B49" s="11" t="s">
        <v>104</v>
      </c>
    </row>
    <row r="50" spans="1:2" x14ac:dyDescent="0.25">
      <c r="A50" s="11" t="s">
        <v>105</v>
      </c>
      <c r="B50" s="11" t="s">
        <v>63</v>
      </c>
    </row>
    <row r="51" spans="1:2" x14ac:dyDescent="0.25">
      <c r="A51" s="11" t="s">
        <v>106</v>
      </c>
      <c r="B51" s="11" t="s">
        <v>107</v>
      </c>
    </row>
    <row r="52" spans="1:2" x14ac:dyDescent="0.25">
      <c r="A52" s="11" t="s">
        <v>108</v>
      </c>
      <c r="B52" s="11" t="s">
        <v>109</v>
      </c>
    </row>
    <row r="53" spans="1:2" x14ac:dyDescent="0.25">
      <c r="A53" s="11" t="s">
        <v>110</v>
      </c>
      <c r="B53" s="11" t="s">
        <v>111</v>
      </c>
    </row>
    <row r="54" spans="1:2" x14ac:dyDescent="0.25">
      <c r="A54" s="11" t="s">
        <v>112</v>
      </c>
      <c r="B54" s="11" t="s">
        <v>113</v>
      </c>
    </row>
    <row r="55" spans="1:2" x14ac:dyDescent="0.25">
      <c r="A55" s="11" t="s">
        <v>114</v>
      </c>
      <c r="B55" s="11" t="s">
        <v>115</v>
      </c>
    </row>
    <row r="56" spans="1:2" x14ac:dyDescent="0.25">
      <c r="A56" s="11" t="s">
        <v>116</v>
      </c>
      <c r="B56" s="11" t="s">
        <v>117</v>
      </c>
    </row>
    <row r="57" spans="1:2" x14ac:dyDescent="0.25">
      <c r="A57" s="11" t="s">
        <v>118</v>
      </c>
      <c r="B57" s="11" t="s">
        <v>119</v>
      </c>
    </row>
    <row r="58" spans="1:2" x14ac:dyDescent="0.25">
      <c r="A58" s="11" t="s">
        <v>120</v>
      </c>
      <c r="B58" s="11" t="s">
        <v>121</v>
      </c>
    </row>
    <row r="59" spans="1:2" x14ac:dyDescent="0.25">
      <c r="A59" s="11" t="s">
        <v>122</v>
      </c>
      <c r="B59" s="11" t="s">
        <v>123</v>
      </c>
    </row>
    <row r="60" spans="1:2" x14ac:dyDescent="0.25">
      <c r="A60" s="11" t="s">
        <v>124</v>
      </c>
      <c r="B60" s="11" t="s">
        <v>125</v>
      </c>
    </row>
    <row r="61" spans="1:2" x14ac:dyDescent="0.25">
      <c r="A61" s="11" t="s">
        <v>126</v>
      </c>
      <c r="B61" s="11" t="s">
        <v>127</v>
      </c>
    </row>
    <row r="62" spans="1:2" x14ac:dyDescent="0.25">
      <c r="A62" s="11" t="s">
        <v>128</v>
      </c>
      <c r="B62" s="11" t="s">
        <v>125</v>
      </c>
    </row>
    <row r="63" spans="1:2" x14ac:dyDescent="0.25">
      <c r="A63" s="11"/>
      <c r="B63" s="11"/>
    </row>
    <row r="64" spans="1:2" x14ac:dyDescent="0.25">
      <c r="A64" s="45" t="s">
        <v>129</v>
      </c>
      <c r="B64" s="44"/>
    </row>
    <row r="65" spans="1:2" x14ac:dyDescent="0.25">
      <c r="A65" s="11" t="s">
        <v>37</v>
      </c>
      <c r="B65" s="11" t="s">
        <v>59</v>
      </c>
    </row>
    <row r="66" spans="1:2" x14ac:dyDescent="0.25">
      <c r="A66" s="11" t="s">
        <v>39</v>
      </c>
      <c r="B66" s="11" t="s">
        <v>130</v>
      </c>
    </row>
    <row r="67" spans="1:2" x14ac:dyDescent="0.25">
      <c r="A67" s="11" t="s">
        <v>41</v>
      </c>
      <c r="B67" s="11" t="s">
        <v>131</v>
      </c>
    </row>
    <row r="68" spans="1:2" x14ac:dyDescent="0.25">
      <c r="A68" s="11" t="s">
        <v>47</v>
      </c>
      <c r="B68" s="11" t="s">
        <v>132</v>
      </c>
    </row>
    <row r="69" spans="1:2" x14ac:dyDescent="0.25">
      <c r="A69" s="11" t="s">
        <v>133</v>
      </c>
      <c r="B69" s="11" t="s">
        <v>134</v>
      </c>
    </row>
    <row r="70" spans="1:2" x14ac:dyDescent="0.25">
      <c r="A70" s="11" t="s">
        <v>43</v>
      </c>
      <c r="B70" s="11" t="s">
        <v>135</v>
      </c>
    </row>
    <row r="71" spans="1:2" x14ac:dyDescent="0.25">
      <c r="A71" s="11" t="s">
        <v>46</v>
      </c>
      <c r="B71" s="11" t="s">
        <v>107</v>
      </c>
    </row>
    <row r="72" spans="1:2" x14ac:dyDescent="0.25">
      <c r="A72" s="11" t="s">
        <v>136</v>
      </c>
      <c r="B72" s="11" t="s">
        <v>75</v>
      </c>
    </row>
    <row r="73" spans="1:2" x14ac:dyDescent="0.25">
      <c r="A73" s="11" t="s">
        <v>52</v>
      </c>
      <c r="B73" s="11" t="s">
        <v>113</v>
      </c>
    </row>
    <row r="74" spans="1:2" x14ac:dyDescent="0.25">
      <c r="A74" s="11" t="s">
        <v>42</v>
      </c>
      <c r="B74" s="11" t="s">
        <v>137</v>
      </c>
    </row>
    <row r="75" spans="1:2" x14ac:dyDescent="0.25">
      <c r="A75" s="11" t="s">
        <v>138</v>
      </c>
      <c r="B75" s="11" t="s">
        <v>63</v>
      </c>
    </row>
    <row r="76" spans="1:2" x14ac:dyDescent="0.25">
      <c r="A76" s="11" t="s">
        <v>51</v>
      </c>
      <c r="B76" s="11" t="s">
        <v>139</v>
      </c>
    </row>
    <row r="77" spans="1:2" x14ac:dyDescent="0.25">
      <c r="A77" s="11" t="s">
        <v>53</v>
      </c>
      <c r="B77" s="11" t="s">
        <v>140</v>
      </c>
    </row>
    <row r="78" spans="1:2" x14ac:dyDescent="0.25">
      <c r="A78" s="11" t="s">
        <v>55</v>
      </c>
      <c r="B78" s="11" t="s">
        <v>109</v>
      </c>
    </row>
  </sheetData>
  <mergeCells count="4">
    <mergeCell ref="A3:B3"/>
    <mergeCell ref="A25:B25"/>
    <mergeCell ref="A64:B64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sqref="A1:H1"/>
    </sheetView>
  </sheetViews>
  <sheetFormatPr defaultRowHeight="15" x14ac:dyDescent="0.25"/>
  <cols>
    <col min="1" max="1" width="23.140625" style="4" customWidth="1"/>
    <col min="2" max="2" width="26.28515625" style="4" customWidth="1"/>
    <col min="3" max="3" width="14" style="4" customWidth="1"/>
    <col min="4" max="4" width="15.5703125" style="4" customWidth="1"/>
    <col min="5" max="6" width="9" style="4" customWidth="1"/>
    <col min="7" max="7" width="9.85546875" style="4" customWidth="1"/>
    <col min="8" max="16384" width="9.140625" style="4"/>
  </cols>
  <sheetData>
    <row r="1" spans="1:8" s="7" customFormat="1" x14ac:dyDescent="0.25">
      <c r="A1" s="49" t="s">
        <v>160</v>
      </c>
      <c r="B1" s="49"/>
      <c r="C1" s="49"/>
      <c r="D1" s="49"/>
      <c r="E1" s="49"/>
      <c r="F1" s="49"/>
      <c r="G1" s="49"/>
      <c r="H1" s="49"/>
    </row>
    <row r="3" spans="1:8" x14ac:dyDescent="0.25">
      <c r="A3" s="15"/>
      <c r="B3" s="16" t="s">
        <v>18</v>
      </c>
      <c r="C3" s="16" t="s">
        <v>19</v>
      </c>
      <c r="D3" s="16" t="s">
        <v>20</v>
      </c>
      <c r="E3" s="16" t="s">
        <v>18</v>
      </c>
      <c r="F3" s="16" t="s">
        <v>19</v>
      </c>
      <c r="G3" s="16" t="s">
        <v>20</v>
      </c>
      <c r="H3" s="17" t="s">
        <v>144</v>
      </c>
    </row>
    <row r="4" spans="1:8" x14ac:dyDescent="0.25">
      <c r="A4" s="18" t="s">
        <v>21</v>
      </c>
      <c r="B4" s="19">
        <f>E4/$H4</f>
        <v>0.28114100790174845</v>
      </c>
      <c r="C4" s="19">
        <f t="shared" ref="C4:D16" si="0">F4/$H4</f>
        <v>0.49664375807613581</v>
      </c>
      <c r="D4" s="19">
        <f t="shared" si="0"/>
        <v>0.22221523402211574</v>
      </c>
      <c r="E4" s="20">
        <v>49171</v>
      </c>
      <c r="F4" s="20">
        <v>86862</v>
      </c>
      <c r="G4" s="20">
        <v>38865</v>
      </c>
      <c r="H4" s="21">
        <v>174898</v>
      </c>
    </row>
    <row r="5" spans="1:8" x14ac:dyDescent="0.25">
      <c r="A5" s="22" t="s">
        <v>22</v>
      </c>
      <c r="B5" s="19">
        <f t="shared" ref="B5:B16" si="1">E5/$H5</f>
        <v>0.24849007765314926</v>
      </c>
      <c r="C5" s="19">
        <f t="shared" si="0"/>
        <v>0.34081104400345125</v>
      </c>
      <c r="D5" s="19">
        <f t="shared" si="0"/>
        <v>0.41069887834339946</v>
      </c>
      <c r="E5" s="23">
        <v>288</v>
      </c>
      <c r="F5" s="23">
        <v>395</v>
      </c>
      <c r="G5" s="23">
        <v>476</v>
      </c>
      <c r="H5" s="13">
        <v>1159</v>
      </c>
    </row>
    <row r="6" spans="1:8" x14ac:dyDescent="0.25">
      <c r="A6" s="22" t="s">
        <v>2</v>
      </c>
      <c r="B6" s="19">
        <f t="shared" si="1"/>
        <v>0.25437076111529766</v>
      </c>
      <c r="C6" s="19">
        <f t="shared" si="0"/>
        <v>0.47792012057272043</v>
      </c>
      <c r="D6" s="19">
        <f t="shared" si="0"/>
        <v>0.26770911831198191</v>
      </c>
      <c r="E6" s="23">
        <v>6751</v>
      </c>
      <c r="F6" s="23">
        <v>12684</v>
      </c>
      <c r="G6" s="23">
        <v>7105</v>
      </c>
      <c r="H6" s="13">
        <v>26540</v>
      </c>
    </row>
    <row r="7" spans="1:8" x14ac:dyDescent="0.25">
      <c r="A7" s="22" t="s">
        <v>6</v>
      </c>
      <c r="B7" s="19">
        <f t="shared" si="1"/>
        <v>0.10653284028878324</v>
      </c>
      <c r="C7" s="19">
        <f t="shared" si="0"/>
        <v>0.58887128015495682</v>
      </c>
      <c r="D7" s="19">
        <f t="shared" si="0"/>
        <v>0.30459587955625989</v>
      </c>
      <c r="E7" s="23">
        <v>3025</v>
      </c>
      <c r="F7" s="23">
        <v>16721</v>
      </c>
      <c r="G7" s="23">
        <v>8649</v>
      </c>
      <c r="H7" s="13">
        <v>28395</v>
      </c>
    </row>
    <row r="8" spans="1:8" x14ac:dyDescent="0.25">
      <c r="A8" s="22" t="s">
        <v>5</v>
      </c>
      <c r="B8" s="19">
        <f t="shared" si="1"/>
        <v>4.5027534823453189E-2</v>
      </c>
      <c r="C8" s="19">
        <f t="shared" si="0"/>
        <v>0.6770327178490444</v>
      </c>
      <c r="D8" s="19">
        <f t="shared" si="0"/>
        <v>0.27793974732750243</v>
      </c>
      <c r="E8" s="23">
        <v>139</v>
      </c>
      <c r="F8" s="23">
        <v>2090</v>
      </c>
      <c r="G8" s="23">
        <v>858</v>
      </c>
      <c r="H8" s="13">
        <v>3087</v>
      </c>
    </row>
    <row r="9" spans="1:8" x14ac:dyDescent="0.25">
      <c r="A9" s="22" t="s">
        <v>23</v>
      </c>
      <c r="B9" s="19">
        <f t="shared" si="1"/>
        <v>0.41494161358811038</v>
      </c>
      <c r="C9" s="19">
        <f t="shared" si="0"/>
        <v>0.4294055201698514</v>
      </c>
      <c r="D9" s="19">
        <f t="shared" si="0"/>
        <v>0.15565286624203822</v>
      </c>
      <c r="E9" s="23">
        <v>6254</v>
      </c>
      <c r="F9" s="23">
        <v>6472</v>
      </c>
      <c r="G9" s="23">
        <v>2346</v>
      </c>
      <c r="H9" s="13">
        <v>15072</v>
      </c>
    </row>
    <row r="10" spans="1:8" x14ac:dyDescent="0.25">
      <c r="A10" s="22" t="s">
        <v>24</v>
      </c>
      <c r="B10" s="19">
        <f t="shared" si="1"/>
        <v>0.53118609406952966</v>
      </c>
      <c r="C10" s="19">
        <f t="shared" si="0"/>
        <v>0.17050102249488752</v>
      </c>
      <c r="D10" s="19">
        <f t="shared" si="0"/>
        <v>0.29831288343558282</v>
      </c>
      <c r="E10" s="23">
        <v>2078</v>
      </c>
      <c r="F10" s="23">
        <v>667</v>
      </c>
      <c r="G10" s="23">
        <v>1167</v>
      </c>
      <c r="H10" s="13">
        <v>3912</v>
      </c>
    </row>
    <row r="11" spans="1:8" x14ac:dyDescent="0.25">
      <c r="A11" s="22" t="s">
        <v>1</v>
      </c>
      <c r="B11" s="19">
        <f t="shared" si="1"/>
        <v>0.5478778944782261</v>
      </c>
      <c r="C11" s="19">
        <f t="shared" si="0"/>
        <v>0.30944045206068421</v>
      </c>
      <c r="D11" s="19">
        <f t="shared" si="0"/>
        <v>0.1426816534610896</v>
      </c>
      <c r="E11" s="23">
        <v>8920</v>
      </c>
      <c r="F11" s="23">
        <v>5038</v>
      </c>
      <c r="G11" s="23">
        <v>2323</v>
      </c>
      <c r="H11" s="13">
        <v>16281</v>
      </c>
    </row>
    <row r="12" spans="1:8" x14ac:dyDescent="0.25">
      <c r="A12" s="22" t="s">
        <v>25</v>
      </c>
      <c r="B12" s="19">
        <f t="shared" si="1"/>
        <v>9.5117845117845115E-2</v>
      </c>
      <c r="C12" s="19">
        <f t="shared" si="0"/>
        <v>0.61994949494949492</v>
      </c>
      <c r="D12" s="19">
        <f t="shared" si="0"/>
        <v>0.28493265993265993</v>
      </c>
      <c r="E12" s="23">
        <v>1130</v>
      </c>
      <c r="F12" s="23">
        <v>7365</v>
      </c>
      <c r="G12" s="23">
        <v>3385</v>
      </c>
      <c r="H12" s="13">
        <v>11880</v>
      </c>
    </row>
    <row r="13" spans="1:8" x14ac:dyDescent="0.25">
      <c r="A13" s="22" t="s">
        <v>26</v>
      </c>
      <c r="B13" s="19">
        <f t="shared" si="1"/>
        <v>6.3679128497152765E-2</v>
      </c>
      <c r="C13" s="19">
        <f t="shared" si="0"/>
        <v>0.72572418915573167</v>
      </c>
      <c r="D13" s="19">
        <f t="shared" si="0"/>
        <v>0.21059668234711562</v>
      </c>
      <c r="E13" s="23">
        <v>1286</v>
      </c>
      <c r="F13" s="23">
        <v>14656</v>
      </c>
      <c r="G13" s="23">
        <v>4253</v>
      </c>
      <c r="H13" s="13">
        <v>20195</v>
      </c>
    </row>
    <row r="14" spans="1:8" x14ac:dyDescent="0.25">
      <c r="A14" s="22" t="s">
        <v>27</v>
      </c>
      <c r="B14" s="19">
        <f t="shared" si="1"/>
        <v>0.53419811320754718</v>
      </c>
      <c r="C14" s="19">
        <f t="shared" si="0"/>
        <v>0.32193396226415094</v>
      </c>
      <c r="D14" s="19">
        <f t="shared" si="0"/>
        <v>0.14386792452830188</v>
      </c>
      <c r="E14" s="23">
        <v>3171</v>
      </c>
      <c r="F14" s="23">
        <v>1911</v>
      </c>
      <c r="G14" s="23">
        <v>854</v>
      </c>
      <c r="H14" s="13">
        <v>5936</v>
      </c>
    </row>
    <row r="15" spans="1:8" x14ac:dyDescent="0.25">
      <c r="A15" s="22" t="s">
        <v>28</v>
      </c>
      <c r="B15" s="19">
        <f t="shared" si="1"/>
        <v>8.3454633672974288E-2</v>
      </c>
      <c r="C15" s="19">
        <f t="shared" si="0"/>
        <v>0.75206210577389621</v>
      </c>
      <c r="D15" s="19">
        <f t="shared" si="0"/>
        <v>0.16448326055312956</v>
      </c>
      <c r="E15" s="23">
        <v>172</v>
      </c>
      <c r="F15" s="23">
        <v>1550</v>
      </c>
      <c r="G15" s="23">
        <v>339</v>
      </c>
      <c r="H15" s="13">
        <v>2061</v>
      </c>
    </row>
    <row r="16" spans="1:8" x14ac:dyDescent="0.25">
      <c r="A16" s="22" t="s">
        <v>29</v>
      </c>
      <c r="B16" s="19">
        <f t="shared" si="1"/>
        <v>0.3951708766716196</v>
      </c>
      <c r="C16" s="19">
        <f t="shared" si="0"/>
        <v>0.42875185735512628</v>
      </c>
      <c r="D16" s="19">
        <f t="shared" si="0"/>
        <v>0.1760772659732541</v>
      </c>
      <c r="E16" s="23">
        <v>15957</v>
      </c>
      <c r="F16" s="23">
        <v>17313</v>
      </c>
      <c r="G16" s="23">
        <v>7110</v>
      </c>
      <c r="H16" s="13">
        <v>40380</v>
      </c>
    </row>
    <row r="17" spans="1:8" x14ac:dyDescent="0.25">
      <c r="A17" s="22"/>
      <c r="B17" s="24"/>
      <c r="C17" s="24"/>
      <c r="D17" s="24"/>
      <c r="E17" s="23"/>
      <c r="F17" s="23"/>
      <c r="G17" s="23"/>
      <c r="H17" s="13"/>
    </row>
    <row r="18" spans="1:8" x14ac:dyDescent="0.25">
      <c r="A18" s="18" t="s">
        <v>30</v>
      </c>
      <c r="B18" s="19">
        <f>E18/$H18</f>
        <v>0.20479158550837553</v>
      </c>
      <c r="C18" s="19">
        <f t="shared" ref="C18:D25" si="2">F18/$H18</f>
        <v>0.27393844955200625</v>
      </c>
      <c r="D18" s="19">
        <f t="shared" si="2"/>
        <v>0.52126996493961819</v>
      </c>
      <c r="E18" s="20">
        <v>5257</v>
      </c>
      <c r="F18" s="20">
        <v>7032</v>
      </c>
      <c r="G18" s="20">
        <v>13381</v>
      </c>
      <c r="H18" s="13">
        <v>25670</v>
      </c>
    </row>
    <row r="19" spans="1:8" x14ac:dyDescent="0.25">
      <c r="A19" s="22" t="s">
        <v>2</v>
      </c>
      <c r="B19" s="19">
        <f t="shared" ref="B19:B25" si="3">E19/$H19</f>
        <v>0.16141824119430837</v>
      </c>
      <c r="C19" s="19">
        <f t="shared" si="2"/>
        <v>0.33636575693958481</v>
      </c>
      <c r="D19" s="19">
        <f t="shared" si="2"/>
        <v>0.50221600186610682</v>
      </c>
      <c r="E19" s="23">
        <v>692</v>
      </c>
      <c r="F19" s="23">
        <v>1442</v>
      </c>
      <c r="G19" s="23">
        <v>2153</v>
      </c>
      <c r="H19" s="13">
        <v>4287</v>
      </c>
    </row>
    <row r="20" spans="1:8" x14ac:dyDescent="0.25">
      <c r="A20" s="22" t="s">
        <v>23</v>
      </c>
      <c r="B20" s="19">
        <f t="shared" si="3"/>
        <v>0.25347963019404651</v>
      </c>
      <c r="C20" s="19">
        <f t="shared" si="2"/>
        <v>0.26760134105455652</v>
      </c>
      <c r="D20" s="19">
        <f t="shared" si="2"/>
        <v>0.47891902875139691</v>
      </c>
      <c r="E20" s="23">
        <v>2495</v>
      </c>
      <c r="F20" s="23">
        <v>2634</v>
      </c>
      <c r="G20" s="23">
        <v>4714</v>
      </c>
      <c r="H20" s="13">
        <v>9843</v>
      </c>
    </row>
    <row r="21" spans="1:8" x14ac:dyDescent="0.25">
      <c r="A21" s="22" t="s">
        <v>24</v>
      </c>
      <c r="B21" s="19">
        <f t="shared" si="3"/>
        <v>7.4728260869565216E-2</v>
      </c>
      <c r="C21" s="19">
        <f t="shared" si="2"/>
        <v>0.21603260869565216</v>
      </c>
      <c r="D21" s="19">
        <f t="shared" si="2"/>
        <v>0.70923913043478259</v>
      </c>
      <c r="E21" s="23">
        <v>55</v>
      </c>
      <c r="F21" s="23">
        <v>159</v>
      </c>
      <c r="G21" s="23">
        <v>522</v>
      </c>
      <c r="H21" s="13">
        <v>736</v>
      </c>
    </row>
    <row r="22" spans="1:8" x14ac:dyDescent="0.25">
      <c r="A22" s="22" t="s">
        <v>1</v>
      </c>
      <c r="B22" s="19">
        <f t="shared" si="3"/>
        <v>0.39735099337748342</v>
      </c>
      <c r="C22" s="19">
        <f t="shared" si="2"/>
        <v>0.38778513612950699</v>
      </c>
      <c r="D22" s="19">
        <f t="shared" si="2"/>
        <v>0.21486387049300956</v>
      </c>
      <c r="E22" s="23">
        <v>540</v>
      </c>
      <c r="F22" s="23">
        <v>527</v>
      </c>
      <c r="G22" s="23">
        <v>292</v>
      </c>
      <c r="H22" s="13">
        <v>1359</v>
      </c>
    </row>
    <row r="23" spans="1:8" x14ac:dyDescent="0.25">
      <c r="A23" s="22" t="s">
        <v>7</v>
      </c>
      <c r="B23" s="19">
        <f t="shared" si="3"/>
        <v>2.2611644997173545E-2</v>
      </c>
      <c r="C23" s="19">
        <f t="shared" si="2"/>
        <v>0.32052006783493497</v>
      </c>
      <c r="D23" s="19">
        <f t="shared" si="2"/>
        <v>0.65686828716789147</v>
      </c>
      <c r="E23" s="23">
        <v>40</v>
      </c>
      <c r="F23" s="23">
        <v>567</v>
      </c>
      <c r="G23" s="23">
        <v>1162</v>
      </c>
      <c r="H23" s="13">
        <v>1769</v>
      </c>
    </row>
    <row r="24" spans="1:8" x14ac:dyDescent="0.25">
      <c r="A24" s="22" t="s">
        <v>27</v>
      </c>
      <c r="B24" s="19">
        <f t="shared" si="3"/>
        <v>0.40407156076495993</v>
      </c>
      <c r="C24" s="19">
        <f t="shared" si="2"/>
        <v>0.34423195558297348</v>
      </c>
      <c r="D24" s="19">
        <f t="shared" si="2"/>
        <v>0.25169648365206665</v>
      </c>
      <c r="E24" s="23">
        <v>655</v>
      </c>
      <c r="F24" s="23">
        <v>558</v>
      </c>
      <c r="G24" s="23">
        <v>408</v>
      </c>
      <c r="H24" s="13">
        <v>1621</v>
      </c>
    </row>
    <row r="25" spans="1:8" x14ac:dyDescent="0.25">
      <c r="A25" s="22" t="s">
        <v>29</v>
      </c>
      <c r="B25" s="19">
        <f t="shared" si="3"/>
        <v>0.12881915772089184</v>
      </c>
      <c r="C25" s="19">
        <f t="shared" si="2"/>
        <v>0.18909991742361684</v>
      </c>
      <c r="D25" s="19">
        <f t="shared" si="2"/>
        <v>0.68208092485549132</v>
      </c>
      <c r="E25" s="23">
        <v>780</v>
      </c>
      <c r="F25" s="23">
        <v>1145</v>
      </c>
      <c r="G25" s="23">
        <v>4130</v>
      </c>
      <c r="H25" s="13">
        <v>6055</v>
      </c>
    </row>
    <row r="26" spans="1:8" x14ac:dyDescent="0.25">
      <c r="A26" s="22"/>
      <c r="B26" s="24"/>
      <c r="C26" s="24"/>
      <c r="D26" s="24"/>
      <c r="E26" s="23"/>
      <c r="F26" s="23"/>
      <c r="G26" s="23"/>
      <c r="H26" s="13"/>
    </row>
    <row r="27" spans="1:8" x14ac:dyDescent="0.25">
      <c r="A27" s="18" t="s">
        <v>31</v>
      </c>
      <c r="B27" s="19">
        <f>E27/$H27</f>
        <v>0.62558259968928021</v>
      </c>
      <c r="C27" s="19">
        <f t="shared" ref="C27:D34" si="4">F27/$H27</f>
        <v>7.7679958570688766E-3</v>
      </c>
      <c r="D27" s="19">
        <f t="shared" si="4"/>
        <v>0.36664940445365096</v>
      </c>
      <c r="E27" s="20">
        <v>3624</v>
      </c>
      <c r="F27" s="20">
        <v>45</v>
      </c>
      <c r="G27" s="20">
        <v>2124</v>
      </c>
      <c r="H27" s="20">
        <v>5793</v>
      </c>
    </row>
    <row r="28" spans="1:8" x14ac:dyDescent="0.25">
      <c r="A28" s="25" t="s">
        <v>2</v>
      </c>
      <c r="B28" s="19">
        <f t="shared" ref="B28:B34" si="5">E28/$H28</f>
        <v>0.71143617021276595</v>
      </c>
      <c r="C28" s="19">
        <f t="shared" si="4"/>
        <v>1.3297872340425532E-3</v>
      </c>
      <c r="D28" s="19">
        <f t="shared" si="4"/>
        <v>0.28723404255319152</v>
      </c>
      <c r="E28" s="23">
        <v>535</v>
      </c>
      <c r="F28" s="23">
        <v>1</v>
      </c>
      <c r="G28" s="23">
        <v>216</v>
      </c>
      <c r="H28" s="13">
        <v>752</v>
      </c>
    </row>
    <row r="29" spans="1:8" x14ac:dyDescent="0.25">
      <c r="A29" s="25" t="s">
        <v>23</v>
      </c>
      <c r="B29" s="19">
        <f t="shared" si="5"/>
        <v>0.65770862800565766</v>
      </c>
      <c r="C29" s="19">
        <f t="shared" si="4"/>
        <v>2.828854314002829E-3</v>
      </c>
      <c r="D29" s="19">
        <f t="shared" si="4"/>
        <v>0.33946251768033947</v>
      </c>
      <c r="E29" s="23">
        <v>930</v>
      </c>
      <c r="F29" s="23">
        <v>4</v>
      </c>
      <c r="G29" s="23">
        <v>480</v>
      </c>
      <c r="H29" s="13">
        <v>1414</v>
      </c>
    </row>
    <row r="30" spans="1:8" x14ac:dyDescent="0.25">
      <c r="A30" s="22" t="s">
        <v>24</v>
      </c>
      <c r="B30" s="19">
        <f t="shared" si="5"/>
        <v>0.46666666666666667</v>
      </c>
      <c r="C30" s="19">
        <f t="shared" si="4"/>
        <v>4.7619047619047616E-2</v>
      </c>
      <c r="D30" s="19">
        <f t="shared" si="4"/>
        <v>0.48571428571428571</v>
      </c>
      <c r="E30" s="23">
        <v>49</v>
      </c>
      <c r="F30" s="23">
        <v>5</v>
      </c>
      <c r="G30" s="23">
        <v>51</v>
      </c>
      <c r="H30" s="13">
        <v>105</v>
      </c>
    </row>
    <row r="31" spans="1:8" x14ac:dyDescent="0.25">
      <c r="A31" s="25" t="s">
        <v>1</v>
      </c>
      <c r="B31" s="19">
        <f t="shared" si="5"/>
        <v>0.7573739295908658</v>
      </c>
      <c r="C31" s="19">
        <f t="shared" si="4"/>
        <v>8.5632730732635581E-3</v>
      </c>
      <c r="D31" s="19">
        <f t="shared" si="4"/>
        <v>0.2340627973358706</v>
      </c>
      <c r="E31" s="23">
        <v>796</v>
      </c>
      <c r="F31" s="23">
        <v>9</v>
      </c>
      <c r="G31" s="23">
        <v>246</v>
      </c>
      <c r="H31" s="13">
        <v>1051</v>
      </c>
    </row>
    <row r="32" spans="1:8" x14ac:dyDescent="0.25">
      <c r="A32" s="25" t="s">
        <v>7</v>
      </c>
      <c r="B32" s="19">
        <f t="shared" si="5"/>
        <v>0.46666666666666667</v>
      </c>
      <c r="C32" s="19">
        <f t="shared" si="4"/>
        <v>0</v>
      </c>
      <c r="D32" s="19">
        <f t="shared" si="4"/>
        <v>0.53333333333333333</v>
      </c>
      <c r="E32" s="23">
        <v>21</v>
      </c>
      <c r="F32" s="23"/>
      <c r="G32" s="23">
        <v>24</v>
      </c>
      <c r="H32" s="13">
        <v>45</v>
      </c>
    </row>
    <row r="33" spans="1:8" x14ac:dyDescent="0.25">
      <c r="A33" s="25" t="s">
        <v>27</v>
      </c>
      <c r="B33" s="19">
        <f t="shared" si="5"/>
        <v>0.74262461851475081</v>
      </c>
      <c r="C33" s="19">
        <f t="shared" si="4"/>
        <v>6.1037639877924718E-3</v>
      </c>
      <c r="D33" s="19">
        <f t="shared" si="4"/>
        <v>0.25127161749745675</v>
      </c>
      <c r="E33" s="23">
        <v>730</v>
      </c>
      <c r="F33" s="23">
        <v>6</v>
      </c>
      <c r="G33" s="23">
        <v>247</v>
      </c>
      <c r="H33" s="13">
        <v>983</v>
      </c>
    </row>
    <row r="34" spans="1:8" x14ac:dyDescent="0.25">
      <c r="A34" s="25" t="s">
        <v>29</v>
      </c>
      <c r="B34" s="19">
        <f t="shared" si="5"/>
        <v>0.39015939015939016</v>
      </c>
      <c r="C34" s="19">
        <f t="shared" si="4"/>
        <v>1.386001386001386E-2</v>
      </c>
      <c r="D34" s="19">
        <f t="shared" si="4"/>
        <v>0.59598059598059594</v>
      </c>
      <c r="E34" s="23">
        <v>563</v>
      </c>
      <c r="F34" s="23">
        <v>20</v>
      </c>
      <c r="G34" s="23">
        <v>860</v>
      </c>
      <c r="H34" s="13">
        <v>1443</v>
      </c>
    </row>
    <row r="35" spans="1:8" x14ac:dyDescent="0.25">
      <c r="A35" s="25"/>
      <c r="B35" s="24"/>
      <c r="C35" s="24"/>
      <c r="D35" s="24"/>
      <c r="E35" s="23"/>
      <c r="F35" s="23"/>
      <c r="G35" s="23"/>
      <c r="H35" s="13"/>
    </row>
    <row r="36" spans="1:8" x14ac:dyDescent="0.25">
      <c r="A36" s="18" t="s">
        <v>32</v>
      </c>
      <c r="B36" s="19">
        <f>E36/$H36</f>
        <v>0.22404027690371303</v>
      </c>
      <c r="C36" s="19">
        <f t="shared" ref="C36:D42" si="6">F36/$H36</f>
        <v>0.17558212712397733</v>
      </c>
      <c r="D36" s="19">
        <f t="shared" si="6"/>
        <v>0.60037759597230966</v>
      </c>
      <c r="E36" s="20">
        <v>356</v>
      </c>
      <c r="F36" s="20">
        <v>279</v>
      </c>
      <c r="G36" s="20">
        <v>954</v>
      </c>
      <c r="H36" s="20">
        <v>1589</v>
      </c>
    </row>
    <row r="37" spans="1:8" x14ac:dyDescent="0.25">
      <c r="A37" s="22" t="s">
        <v>22</v>
      </c>
      <c r="B37" s="19">
        <f t="shared" ref="B37:B42" si="7">E37/$H37</f>
        <v>1</v>
      </c>
      <c r="C37" s="19">
        <f t="shared" si="6"/>
        <v>0</v>
      </c>
      <c r="D37" s="19">
        <f t="shared" si="6"/>
        <v>0</v>
      </c>
      <c r="E37" s="23">
        <v>23</v>
      </c>
      <c r="F37" s="23"/>
      <c r="G37" s="23"/>
      <c r="H37" s="13">
        <v>23</v>
      </c>
    </row>
    <row r="38" spans="1:8" x14ac:dyDescent="0.25">
      <c r="A38" s="22" t="s">
        <v>6</v>
      </c>
      <c r="B38" s="19">
        <f t="shared" si="7"/>
        <v>0.17880794701986755</v>
      </c>
      <c r="C38" s="19">
        <f t="shared" si="6"/>
        <v>0</v>
      </c>
      <c r="D38" s="19">
        <f t="shared" si="6"/>
        <v>0.82119205298013243</v>
      </c>
      <c r="E38" s="23">
        <v>27</v>
      </c>
      <c r="F38" s="23"/>
      <c r="G38" s="23">
        <v>124</v>
      </c>
      <c r="H38" s="13">
        <v>151</v>
      </c>
    </row>
    <row r="39" spans="1:8" x14ac:dyDescent="0.25">
      <c r="A39" s="22" t="s">
        <v>5</v>
      </c>
      <c r="B39" s="19">
        <f t="shared" si="7"/>
        <v>0.22921615201900236</v>
      </c>
      <c r="C39" s="19">
        <f t="shared" si="6"/>
        <v>8.1947743467933487E-2</v>
      </c>
      <c r="D39" s="19">
        <f t="shared" si="6"/>
        <v>0.6888361045130641</v>
      </c>
      <c r="E39" s="23">
        <v>193</v>
      </c>
      <c r="F39" s="23">
        <v>69</v>
      </c>
      <c r="G39" s="23">
        <v>580</v>
      </c>
      <c r="H39" s="13">
        <v>842</v>
      </c>
    </row>
    <row r="40" spans="1:8" x14ac:dyDescent="0.25">
      <c r="A40" s="22" t="s">
        <v>25</v>
      </c>
      <c r="B40" s="19">
        <f t="shared" si="7"/>
        <v>0.19334719334719336</v>
      </c>
      <c r="C40" s="19">
        <f t="shared" si="6"/>
        <v>0.43659043659043661</v>
      </c>
      <c r="D40" s="19">
        <f t="shared" si="6"/>
        <v>0.37006237006237008</v>
      </c>
      <c r="E40" s="23">
        <v>93</v>
      </c>
      <c r="F40" s="23">
        <v>210</v>
      </c>
      <c r="G40" s="23">
        <v>178</v>
      </c>
      <c r="H40" s="13">
        <v>481</v>
      </c>
    </row>
    <row r="41" spans="1:8" x14ac:dyDescent="0.25">
      <c r="A41" s="22" t="s">
        <v>26</v>
      </c>
      <c r="B41" s="19">
        <f t="shared" si="7"/>
        <v>0.16216216216216217</v>
      </c>
      <c r="C41" s="19">
        <f t="shared" si="6"/>
        <v>0</v>
      </c>
      <c r="D41" s="19">
        <f t="shared" si="6"/>
        <v>0.83783783783783783</v>
      </c>
      <c r="E41" s="23">
        <v>6</v>
      </c>
      <c r="F41" s="23"/>
      <c r="G41" s="23">
        <v>31</v>
      </c>
      <c r="H41" s="13">
        <v>37</v>
      </c>
    </row>
    <row r="42" spans="1:8" x14ac:dyDescent="0.25">
      <c r="A42" s="22" t="s">
        <v>28</v>
      </c>
      <c r="B42" s="19">
        <f t="shared" si="7"/>
        <v>0.25454545454545452</v>
      </c>
      <c r="C42" s="19">
        <f t="shared" si="6"/>
        <v>0</v>
      </c>
      <c r="D42" s="19">
        <f t="shared" si="6"/>
        <v>0.74545454545454548</v>
      </c>
      <c r="E42" s="23">
        <v>14</v>
      </c>
      <c r="F42" s="23"/>
      <c r="G42" s="23">
        <v>41</v>
      </c>
      <c r="H42" s="13">
        <v>55</v>
      </c>
    </row>
    <row r="43" spans="1:8" x14ac:dyDescent="0.25">
      <c r="A43" s="22"/>
      <c r="B43" s="24"/>
      <c r="C43" s="24"/>
      <c r="D43" s="24"/>
      <c r="E43" s="23"/>
      <c r="F43" s="23"/>
      <c r="G43" s="23"/>
      <c r="H43" s="13"/>
    </row>
    <row r="44" spans="1:8" x14ac:dyDescent="0.25">
      <c r="A44" s="18" t="s">
        <v>33</v>
      </c>
      <c r="B44" s="19">
        <f>E44/$H44</f>
        <v>0.13479639232262663</v>
      </c>
      <c r="C44" s="19">
        <f t="shared" ref="C44:D50" si="8">F44/$H44</f>
        <v>0.2786857044555307</v>
      </c>
      <c r="D44" s="19">
        <f t="shared" si="8"/>
        <v>0.58651790322184272</v>
      </c>
      <c r="E44" s="20">
        <v>5485</v>
      </c>
      <c r="F44" s="20">
        <v>11340</v>
      </c>
      <c r="G44" s="20">
        <v>23866</v>
      </c>
      <c r="H44" s="20">
        <v>40691</v>
      </c>
    </row>
    <row r="45" spans="1:8" x14ac:dyDescent="0.25">
      <c r="A45" s="22" t="s">
        <v>22</v>
      </c>
      <c r="B45" s="19">
        <f t="shared" ref="B45:D55" si="9">E45/$H45</f>
        <v>0.38183934807916181</v>
      </c>
      <c r="C45" s="19">
        <f t="shared" si="8"/>
        <v>0.18975552968568102</v>
      </c>
      <c r="D45" s="19">
        <f t="shared" si="8"/>
        <v>0.42840512223515714</v>
      </c>
      <c r="E45" s="23">
        <v>328</v>
      </c>
      <c r="F45" s="23">
        <v>163</v>
      </c>
      <c r="G45" s="23">
        <v>368</v>
      </c>
      <c r="H45" s="13">
        <v>859</v>
      </c>
    </row>
    <row r="46" spans="1:8" x14ac:dyDescent="0.25">
      <c r="A46" s="22" t="s">
        <v>6</v>
      </c>
      <c r="B46" s="19">
        <f t="shared" si="9"/>
        <v>0.17314752378811718</v>
      </c>
      <c r="C46" s="19">
        <f t="shared" si="8"/>
        <v>0.16827751554656478</v>
      </c>
      <c r="D46" s="19">
        <f t="shared" si="8"/>
        <v>0.65857496066531807</v>
      </c>
      <c r="E46" s="23">
        <v>2311</v>
      </c>
      <c r="F46" s="23">
        <v>2246</v>
      </c>
      <c r="G46" s="23">
        <v>8790</v>
      </c>
      <c r="H46" s="13">
        <v>13347</v>
      </c>
    </row>
    <row r="47" spans="1:8" x14ac:dyDescent="0.25">
      <c r="A47" s="22" t="s">
        <v>5</v>
      </c>
      <c r="B47" s="19">
        <f t="shared" si="9"/>
        <v>7.5946017464937815E-2</v>
      </c>
      <c r="C47" s="19">
        <f t="shared" si="8"/>
        <v>0.33121637117403191</v>
      </c>
      <c r="D47" s="19">
        <f t="shared" si="8"/>
        <v>0.5928376113610303</v>
      </c>
      <c r="E47" s="23">
        <v>861</v>
      </c>
      <c r="F47" s="23">
        <v>3755</v>
      </c>
      <c r="G47" s="23">
        <v>6721</v>
      </c>
      <c r="H47" s="13">
        <v>11337</v>
      </c>
    </row>
    <row r="48" spans="1:8" x14ac:dyDescent="0.25">
      <c r="A48" s="22" t="s">
        <v>25</v>
      </c>
      <c r="B48" s="19">
        <f t="shared" si="9"/>
        <v>0.15533264493288096</v>
      </c>
      <c r="C48" s="19">
        <f t="shared" si="8"/>
        <v>0.2895707331464818</v>
      </c>
      <c r="D48" s="19">
        <f t="shared" si="8"/>
        <v>8.9098687121994397E-2</v>
      </c>
      <c r="E48" s="23">
        <v>1053</v>
      </c>
      <c r="F48" s="23">
        <v>1963</v>
      </c>
      <c r="G48" s="23">
        <v>604</v>
      </c>
      <c r="H48" s="13">
        <v>6779</v>
      </c>
    </row>
    <row r="49" spans="1:8" x14ac:dyDescent="0.25">
      <c r="A49" s="22" t="s">
        <v>26</v>
      </c>
      <c r="B49" s="19">
        <f t="shared" si="9"/>
        <v>0.19322900031938678</v>
      </c>
      <c r="C49" s="19">
        <f t="shared" si="8"/>
        <v>0.23666560204407538</v>
      </c>
      <c r="D49" s="19">
        <f t="shared" si="8"/>
        <v>1.2018524433088471</v>
      </c>
      <c r="E49" s="23">
        <v>605</v>
      </c>
      <c r="F49" s="23">
        <v>741</v>
      </c>
      <c r="G49" s="23">
        <v>3763</v>
      </c>
      <c r="H49" s="13">
        <v>3131</v>
      </c>
    </row>
    <row r="50" spans="1:8" x14ac:dyDescent="0.25">
      <c r="A50" s="22" t="s">
        <v>28</v>
      </c>
      <c r="B50" s="19">
        <f t="shared" si="9"/>
        <v>6.2428407789232532E-2</v>
      </c>
      <c r="C50" s="19">
        <f t="shared" si="8"/>
        <v>0.47193585337915234</v>
      </c>
      <c r="D50" s="19">
        <f t="shared" si="8"/>
        <v>0.22546773577701412</v>
      </c>
      <c r="E50" s="23">
        <v>327</v>
      </c>
      <c r="F50" s="23">
        <v>2472</v>
      </c>
      <c r="G50" s="23">
        <v>1181</v>
      </c>
      <c r="H50" s="13">
        <v>5238</v>
      </c>
    </row>
    <row r="51" spans="1:8" x14ac:dyDescent="0.25">
      <c r="A51" s="22"/>
      <c r="B51" s="19"/>
      <c r="C51" s="19"/>
      <c r="D51" s="19"/>
      <c r="E51" s="23"/>
      <c r="F51" s="23"/>
      <c r="G51" s="23">
        <v>2439</v>
      </c>
      <c r="H51" s="13"/>
    </row>
    <row r="52" spans="1:8" x14ac:dyDescent="0.25">
      <c r="A52" s="18" t="s">
        <v>34</v>
      </c>
      <c r="B52" s="19">
        <f t="shared" si="9"/>
        <v>0.22772277227722773</v>
      </c>
      <c r="C52" s="19">
        <f t="shared" si="9"/>
        <v>1.3923267326732673E-2</v>
      </c>
      <c r="D52" s="19">
        <f t="shared" si="9"/>
        <v>0.75835396039603964</v>
      </c>
      <c r="E52" s="20">
        <f>SUM(E53:E55)</f>
        <v>2208</v>
      </c>
      <c r="F52" s="20">
        <f t="shared" ref="F52:H52" si="10">SUM(F53:F55)</f>
        <v>135</v>
      </c>
      <c r="G52" s="20">
        <f t="shared" si="10"/>
        <v>7353</v>
      </c>
      <c r="H52" s="20">
        <f t="shared" si="10"/>
        <v>9696</v>
      </c>
    </row>
    <row r="53" spans="1:8" x14ac:dyDescent="0.25">
      <c r="A53" s="22" t="s">
        <v>4</v>
      </c>
      <c r="B53" s="19">
        <f t="shared" si="9"/>
        <v>0.19632034632034631</v>
      </c>
      <c r="C53" s="19">
        <f t="shared" si="9"/>
        <v>0</v>
      </c>
      <c r="D53" s="19">
        <f t="shared" si="9"/>
        <v>0.80367965367965366</v>
      </c>
      <c r="E53" s="23">
        <v>907</v>
      </c>
      <c r="F53" s="23"/>
      <c r="G53" s="23">
        <v>3713</v>
      </c>
      <c r="H53" s="13">
        <v>4620</v>
      </c>
    </row>
    <row r="54" spans="1:8" x14ac:dyDescent="0.25">
      <c r="A54" s="22" t="s">
        <v>3</v>
      </c>
      <c r="B54" s="19">
        <f t="shared" si="9"/>
        <v>0.60925925925925928</v>
      </c>
      <c r="C54" s="19">
        <f t="shared" si="9"/>
        <v>0</v>
      </c>
      <c r="D54" s="19">
        <f t="shared" si="9"/>
        <v>0.39074074074074072</v>
      </c>
      <c r="E54" s="23">
        <v>658</v>
      </c>
      <c r="F54" s="23"/>
      <c r="G54" s="23">
        <v>422</v>
      </c>
      <c r="H54" s="13">
        <v>1080</v>
      </c>
    </row>
    <row r="55" spans="1:8" x14ac:dyDescent="0.25">
      <c r="A55" s="22" t="s">
        <v>25</v>
      </c>
      <c r="B55" s="19">
        <f t="shared" si="9"/>
        <v>0.16091091091091092</v>
      </c>
      <c r="C55" s="19">
        <f t="shared" si="9"/>
        <v>3.3783783783783786E-2</v>
      </c>
      <c r="D55" s="19">
        <f t="shared" si="9"/>
        <v>0.80530530530530531</v>
      </c>
      <c r="E55" s="23">
        <v>643</v>
      </c>
      <c r="F55" s="23">
        <v>135</v>
      </c>
      <c r="G55" s="23">
        <v>3218</v>
      </c>
      <c r="H55" s="13">
        <v>3996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B5" sqref="B5"/>
    </sheetView>
  </sheetViews>
  <sheetFormatPr defaultRowHeight="15" x14ac:dyDescent="0.25"/>
  <cols>
    <col min="1" max="1" width="27.5703125" customWidth="1"/>
    <col min="2" max="2" width="49.140625" customWidth="1"/>
  </cols>
  <sheetData>
    <row r="1" spans="1:2" x14ac:dyDescent="0.25">
      <c r="A1" s="49" t="s">
        <v>161</v>
      </c>
      <c r="B1" s="49"/>
    </row>
    <row r="3" spans="1:2" x14ac:dyDescent="0.25">
      <c r="A3" s="27" t="s">
        <v>145</v>
      </c>
      <c r="B3" s="27" t="s">
        <v>146</v>
      </c>
    </row>
    <row r="4" spans="1:2" x14ac:dyDescent="0.25">
      <c r="A4" s="27" t="s">
        <v>147</v>
      </c>
      <c r="B4" s="28">
        <v>19707</v>
      </c>
    </row>
    <row r="5" spans="1:2" x14ac:dyDescent="0.25">
      <c r="A5" s="27" t="s">
        <v>148</v>
      </c>
      <c r="B5" s="28">
        <v>28090</v>
      </c>
    </row>
    <row r="6" spans="1:2" x14ac:dyDescent="0.25">
      <c r="A6" s="27" t="s">
        <v>149</v>
      </c>
      <c r="B6" s="28">
        <v>14787</v>
      </c>
    </row>
    <row r="7" spans="1:2" x14ac:dyDescent="0.25">
      <c r="A7" s="27" t="s">
        <v>150</v>
      </c>
      <c r="B7" s="28">
        <v>31816</v>
      </c>
    </row>
    <row r="8" spans="1:2" x14ac:dyDescent="0.25">
      <c r="A8" s="27" t="s">
        <v>151</v>
      </c>
      <c r="B8" s="28">
        <v>44816</v>
      </c>
    </row>
    <row r="9" spans="1:2" x14ac:dyDescent="0.25">
      <c r="A9" s="27" t="s">
        <v>152</v>
      </c>
      <c r="B9" s="28">
        <v>48057</v>
      </c>
    </row>
    <row r="10" spans="1:2" x14ac:dyDescent="0.25">
      <c r="A10" s="27" t="s">
        <v>153</v>
      </c>
      <c r="B10" s="28">
        <v>21581</v>
      </c>
    </row>
    <row r="11" spans="1:2" x14ac:dyDescent="0.25">
      <c r="A11" s="27" t="s">
        <v>154</v>
      </c>
      <c r="B11" s="28">
        <v>21816</v>
      </c>
    </row>
    <row r="12" spans="1:2" x14ac:dyDescent="0.25">
      <c r="A12" s="27" t="s">
        <v>155</v>
      </c>
      <c r="B12" s="28">
        <v>192464</v>
      </c>
    </row>
    <row r="13" spans="1:2" x14ac:dyDescent="0.25">
      <c r="A13" s="27"/>
      <c r="B13" s="27"/>
    </row>
    <row r="14" spans="1:2" ht="33" customHeight="1" x14ac:dyDescent="0.25">
      <c r="A14" s="50" t="s">
        <v>156</v>
      </c>
      <c r="B14" s="50"/>
    </row>
    <row r="15" spans="1:2" x14ac:dyDescent="0.25">
      <c r="A15" s="27" t="s">
        <v>157</v>
      </c>
      <c r="B15" s="27"/>
    </row>
  </sheetData>
  <mergeCells count="2">
    <mergeCell ref="A14:B14"/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sqref="A1:G1"/>
    </sheetView>
  </sheetViews>
  <sheetFormatPr defaultRowHeight="15" x14ac:dyDescent="0.25"/>
  <cols>
    <col min="1" max="1" width="14.5703125" customWidth="1"/>
  </cols>
  <sheetData>
    <row r="1" spans="1:7" x14ac:dyDescent="0.25">
      <c r="A1" s="46" t="s">
        <v>162</v>
      </c>
      <c r="B1" s="46"/>
      <c r="C1" s="46"/>
      <c r="D1" s="46"/>
      <c r="E1" s="46"/>
      <c r="F1" s="46"/>
      <c r="G1" s="46"/>
    </row>
    <row r="2" spans="1:7" s="27" customFormat="1" x14ac:dyDescent="0.25">
      <c r="A2" s="14"/>
      <c r="B2" s="14"/>
      <c r="C2" s="14"/>
      <c r="D2" s="14"/>
      <c r="E2" s="14"/>
      <c r="F2" s="14"/>
      <c r="G2" s="14"/>
    </row>
    <row r="3" spans="1:7" x14ac:dyDescent="0.25">
      <c r="A3" t="s">
        <v>163</v>
      </c>
      <c r="B3" s="26">
        <v>210300</v>
      </c>
    </row>
    <row r="4" spans="1:7" x14ac:dyDescent="0.25">
      <c r="A4" t="s">
        <v>164</v>
      </c>
      <c r="B4" s="26">
        <v>53100</v>
      </c>
    </row>
    <row r="6" spans="1:7" x14ac:dyDescent="0.25">
      <c r="A6" s="47" t="s">
        <v>165</v>
      </c>
      <c r="B6" s="47"/>
      <c r="C6" s="47"/>
      <c r="D6" s="47"/>
      <c r="E6" s="47"/>
      <c r="F6" s="47"/>
      <c r="G6" s="47"/>
    </row>
    <row r="7" spans="1:7" x14ac:dyDescent="0.25">
      <c r="A7" s="47" t="s">
        <v>166</v>
      </c>
      <c r="B7" s="47"/>
      <c r="C7" s="47"/>
      <c r="D7" s="47"/>
      <c r="E7" s="47"/>
      <c r="F7" s="47"/>
      <c r="G7" s="47"/>
    </row>
  </sheetData>
  <mergeCells count="3">
    <mergeCell ref="A1:G1"/>
    <mergeCell ref="A6:G6"/>
    <mergeCell ref="A7:G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AEFE892CBD5B4AB58B5BD21D9247B4" ma:contentTypeVersion="0" ma:contentTypeDescription="Create a new document." ma:contentTypeScope="" ma:versionID="ff7331b0a4bbf2eadf51cff82313c4c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CB0555-0A83-4820-8324-7297854ED7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89823A-1885-42DB-9BBC-AFA9E80F4C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56B47E8-E75D-4EA1-8A52-A5D43697C651}">
  <ds:schemaRefs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Chapter 10</vt:lpstr>
      <vt:lpstr>10.2.3</vt:lpstr>
      <vt:lpstr>10.3.1</vt:lpstr>
      <vt:lpstr>10.3.2</vt:lpstr>
      <vt:lpstr>10.3.3</vt:lpstr>
    </vt:vector>
  </TitlesOfParts>
  <Company>University of California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Susannah</dc:creator>
  <cp:lastModifiedBy>Darin Jensen</cp:lastModifiedBy>
  <dcterms:created xsi:type="dcterms:W3CDTF">2015-07-08T21:46:32Z</dcterms:created>
  <dcterms:modified xsi:type="dcterms:W3CDTF">2017-06-28T23:11:59Z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0x010100DBAEFE892CBD5B4AB58B5BD21D9247B4</vt:lpwstr>
  </property>
</Properties>
</file>